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minimized="1" xWindow="0" yWindow="0" windowWidth="21528" windowHeight="9084"/>
  </bookViews>
  <sheets>
    <sheet name="TABLE S2" sheetId="2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0" i="2" l="1"/>
  <c r="I58" i="2"/>
  <c r="I57" i="2"/>
  <c r="I55" i="2"/>
  <c r="I48" i="2"/>
  <c r="I49" i="2"/>
  <c r="I50" i="2"/>
  <c r="I51" i="2"/>
  <c r="I47" i="2"/>
  <c r="I44" i="2"/>
  <c r="I45" i="2"/>
  <c r="I43" i="2"/>
  <c r="I41" i="2"/>
  <c r="I39" i="2"/>
  <c r="I38" i="2"/>
  <c r="I36" i="2"/>
  <c r="I35" i="2"/>
  <c r="I33" i="2"/>
  <c r="I32" i="2"/>
  <c r="I26" i="2"/>
  <c r="I27" i="2"/>
  <c r="I28" i="2"/>
  <c r="I25" i="2"/>
  <c r="I23" i="2"/>
  <c r="I18" i="2"/>
  <c r="I19" i="2"/>
  <c r="I20" i="2"/>
  <c r="I21" i="2"/>
  <c r="I17" i="2"/>
  <c r="I12" i="2"/>
  <c r="I13" i="2"/>
  <c r="I14" i="2"/>
  <c r="I15" i="2"/>
  <c r="I11" i="2"/>
  <c r="I7" i="2"/>
  <c r="I8" i="2"/>
  <c r="I9" i="2"/>
  <c r="I6" i="2"/>
</calcChain>
</file>

<file path=xl/sharedStrings.xml><?xml version="1.0" encoding="utf-8"?>
<sst xmlns="http://schemas.openxmlformats.org/spreadsheetml/2006/main" count="270" uniqueCount="125">
  <si>
    <t>Feature name</t>
  </si>
  <si>
    <t>Chile Ridge</t>
  </si>
  <si>
    <t>Juan Fernandez</t>
  </si>
  <si>
    <t>Nazca Ridge</t>
  </si>
  <si>
    <t>Carnegie Ridge</t>
  </si>
  <si>
    <t>Cocos Ridge</t>
  </si>
  <si>
    <t>Caroline Ridge</t>
  </si>
  <si>
    <t>Kodiak-Bowie</t>
  </si>
  <si>
    <t>Daito Ridge</t>
  </si>
  <si>
    <t>Phoenix Ridge</t>
  </si>
  <si>
    <t>AN</t>
  </si>
  <si>
    <t>SA</t>
  </si>
  <si>
    <t>NZ</t>
  </si>
  <si>
    <t>CO</t>
  </si>
  <si>
    <t>PA</t>
  </si>
  <si>
    <t>NA</t>
  </si>
  <si>
    <t>Iquique Ridge</t>
  </si>
  <si>
    <t>Grijalva FZ</t>
  </si>
  <si>
    <t>Mendana FZ</t>
  </si>
  <si>
    <t>scarp south of Grijalva FZ</t>
  </si>
  <si>
    <t>Alvarado Ridge</t>
  </si>
  <si>
    <t>Sarmiento Ridge</t>
  </si>
  <si>
    <t>AU</t>
  </si>
  <si>
    <t>NH</t>
  </si>
  <si>
    <t>Dutton Ridge</t>
  </si>
  <si>
    <t>Amami Plateau</t>
  </si>
  <si>
    <t>PH</t>
  </si>
  <si>
    <t>YZ</t>
  </si>
  <si>
    <t xml:space="preserve">D'Entrecasteaux Ridge </t>
  </si>
  <si>
    <t>acronym</t>
  </si>
  <si>
    <t>JF</t>
  </si>
  <si>
    <t>IqR</t>
  </si>
  <si>
    <t>NaR</t>
  </si>
  <si>
    <t>MeFZ</t>
  </si>
  <si>
    <t>SaR</t>
  </si>
  <si>
    <t>AlR</t>
  </si>
  <si>
    <t>CopR</t>
  </si>
  <si>
    <t>ChR</t>
  </si>
  <si>
    <t>TaR</t>
  </si>
  <si>
    <t>PhR</t>
  </si>
  <si>
    <t>GrFZ</t>
  </si>
  <si>
    <t>CaR</t>
  </si>
  <si>
    <t>CoR</t>
  </si>
  <si>
    <t>DuR</t>
  </si>
  <si>
    <t>FZ</t>
  </si>
  <si>
    <t>TeR</t>
  </si>
  <si>
    <t>KB</t>
  </si>
  <si>
    <t>CoSm</t>
  </si>
  <si>
    <t>EmSm</t>
  </si>
  <si>
    <t>MoSm</t>
  </si>
  <si>
    <t>OgP</t>
  </si>
  <si>
    <t>SmPr</t>
  </si>
  <si>
    <t>CaroR</t>
  </si>
  <si>
    <t>WSC</t>
  </si>
  <si>
    <t>WTP</t>
  </si>
  <si>
    <t>DER</t>
  </si>
  <si>
    <t>Lou</t>
  </si>
  <si>
    <t>IBM</t>
  </si>
  <si>
    <t>KP</t>
  </si>
  <si>
    <t>Am</t>
  </si>
  <si>
    <t>sAm</t>
  </si>
  <si>
    <t>DaR</t>
  </si>
  <si>
    <t>sGrFZ</t>
  </si>
  <si>
    <t>Austral and Southern Volcanic Zones of the Andes</t>
  </si>
  <si>
    <t>Central Volcanic Zone of the Andes (CVZ)</t>
  </si>
  <si>
    <t>Northern Volcanic Zone of the Andes (NVZ)</t>
  </si>
  <si>
    <t>Central America</t>
  </si>
  <si>
    <t>Cascades Volcanic Arc</t>
  </si>
  <si>
    <t>Aleutian-Alaska &amp; Wrangell Volcanic Arcs</t>
  </si>
  <si>
    <t>-</t>
  </si>
  <si>
    <t>Kamchatka-Kuril-Hokkaido Volcanic Arc</t>
  </si>
  <si>
    <t>Honshu Volcanic Arc</t>
  </si>
  <si>
    <t>Izu-Bonin Mariana</t>
  </si>
  <si>
    <t>Izu-Bonin-Mariana Arc</t>
  </si>
  <si>
    <t>Kyushu-Ryukyu Arc</t>
  </si>
  <si>
    <t>Vanuatu Arc</t>
  </si>
  <si>
    <t>Tonga-Kermadec Arcs</t>
  </si>
  <si>
    <t>Copiapó Ridge</t>
  </si>
  <si>
    <t>Taltal Ridge</t>
  </si>
  <si>
    <t>Tehuantepec Ridge</t>
  </si>
  <si>
    <t>Cobb Seamounts</t>
  </si>
  <si>
    <t>Emperor Seamounts</t>
  </si>
  <si>
    <t>Morozko Seamounts</t>
  </si>
  <si>
    <t>Ogasawara Plateau</t>
  </si>
  <si>
    <t>Kyushu Palau Ridge</t>
  </si>
  <si>
    <t>South Amami Ridge</t>
  </si>
  <si>
    <t>Woodlark Spreading Center</t>
  </si>
  <si>
    <t>West Torres Plateau</t>
  </si>
  <si>
    <t>Juan de Fuca Ridge</t>
  </si>
  <si>
    <t>JFR</t>
  </si>
  <si>
    <t>Cocos Nazca Ridge</t>
  </si>
  <si>
    <t>CoNaR</t>
  </si>
  <si>
    <t>type</t>
  </si>
  <si>
    <t>iMOR</t>
  </si>
  <si>
    <t>aMOR</t>
  </si>
  <si>
    <t>HS</t>
  </si>
  <si>
    <t>VR</t>
  </si>
  <si>
    <t>aAR</t>
  </si>
  <si>
    <t>OP</t>
  </si>
  <si>
    <t>iAR</t>
  </si>
  <si>
    <t>transform fault (unnamed)</t>
  </si>
  <si>
    <t>TF</t>
  </si>
  <si>
    <t>between NVZ and Central America</t>
  </si>
  <si>
    <t>between Cascades and Aleutian-Alaska &amp; Wrangell</t>
  </si>
  <si>
    <t>OK</t>
  </si>
  <si>
    <t>upper plate</t>
  </si>
  <si>
    <t>subduct. plate</t>
  </si>
  <si>
    <t>PM</t>
  </si>
  <si>
    <t>MA</t>
  </si>
  <si>
    <t>KE</t>
  </si>
  <si>
    <t>Louisville</t>
  </si>
  <si>
    <t>New Britain Arc</t>
  </si>
  <si>
    <t>Solomon Arc</t>
  </si>
  <si>
    <t>ST</t>
  </si>
  <si>
    <r>
      <t>v</t>
    </r>
    <r>
      <rPr>
        <b/>
        <i/>
        <vertAlign val="subscript"/>
        <sz val="11"/>
        <color theme="1"/>
        <rFont val="Times New Roman"/>
        <family val="1"/>
      </rPr>
      <t>x</t>
    </r>
    <r>
      <rPr>
        <b/>
        <sz val="11"/>
        <color theme="1"/>
        <rFont val="Times New Roman"/>
        <family val="1"/>
      </rPr>
      <t xml:space="preserve"> [mm/yr]</t>
    </r>
  </si>
  <si>
    <r>
      <t>v</t>
    </r>
    <r>
      <rPr>
        <b/>
        <i/>
        <vertAlign val="subscript"/>
        <sz val="11"/>
        <color theme="1"/>
        <rFont val="Times New Roman"/>
        <family val="1"/>
      </rPr>
      <t>y</t>
    </r>
    <r>
      <rPr>
        <b/>
        <sz val="11"/>
        <color theme="1"/>
        <rFont val="Times New Roman"/>
        <family val="1"/>
      </rPr>
      <t xml:space="preserve"> [mm/yr]</t>
    </r>
  </si>
  <si>
    <t>"</t>
  </si>
  <si>
    <t>AM</t>
  </si>
  <si>
    <r>
      <t>|v</t>
    </r>
    <r>
      <rPr>
        <b/>
        <i/>
        <vertAlign val="subscript"/>
        <sz val="11"/>
        <color theme="1"/>
        <rFont val="Times New Roman"/>
        <family val="1"/>
      </rPr>
      <t>kin</t>
    </r>
    <r>
      <rPr>
        <b/>
        <i/>
        <sz val="11"/>
        <color theme="1"/>
        <rFont val="Times New Roman"/>
        <family val="1"/>
      </rPr>
      <t>|</t>
    </r>
    <r>
      <rPr>
        <b/>
        <sz val="11"/>
        <color theme="1"/>
        <rFont val="Times New Roman"/>
        <family val="1"/>
      </rPr>
      <t xml:space="preserve"> [mm/yr]</t>
    </r>
  </si>
  <si>
    <t>Table S2</t>
  </si>
  <si>
    <t>slab age (Ma)</t>
  </si>
  <si>
    <r>
      <t>T</t>
    </r>
    <r>
      <rPr>
        <b/>
        <i/>
        <vertAlign val="subscript"/>
        <sz val="11"/>
        <color theme="1"/>
        <rFont val="Times New Roman"/>
        <family val="1"/>
      </rPr>
      <t>c</t>
    </r>
    <r>
      <rPr>
        <b/>
        <i/>
        <vertAlign val="superscript"/>
        <sz val="11"/>
        <color theme="1"/>
        <rFont val="Times New Roman"/>
        <family val="1"/>
      </rPr>
      <t>oc</t>
    </r>
    <r>
      <rPr>
        <b/>
        <sz val="11"/>
        <color theme="1"/>
        <rFont val="Times New Roman"/>
        <family val="1"/>
      </rPr>
      <t xml:space="preserve"> [km]</t>
    </r>
  </si>
  <si>
    <t>upper plate stress code</t>
  </si>
  <si>
    <r>
      <t>T</t>
    </r>
    <r>
      <rPr>
        <b/>
        <i/>
        <vertAlign val="subscript"/>
        <sz val="11"/>
        <color theme="1"/>
        <rFont val="Times New Roman"/>
        <family val="1"/>
      </rPr>
      <t>c</t>
    </r>
    <r>
      <rPr>
        <b/>
        <i/>
        <vertAlign val="superscript"/>
        <sz val="11"/>
        <color theme="1"/>
        <rFont val="Times New Roman"/>
        <family val="1"/>
      </rPr>
      <t>cont</t>
    </r>
    <r>
      <rPr>
        <b/>
        <sz val="11"/>
        <color theme="1"/>
        <rFont val="Times New Roman"/>
        <family val="1"/>
      </rPr>
      <t xml:space="preserve"> [km]</t>
    </r>
  </si>
  <si>
    <t>Seamount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</si>
</sst>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0000FF"/>
      <color rgb="FFFF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126999</xdr:colOff>
      <xdr:row>12</xdr:row>
      <xdr:rowOff>4233</xdr:rowOff>
    </xdr:from>
    <xdr:ext cx="65" cy="172227"/>
    <xdr:sp macro="" textlink="">
      <xdr:nvSpPr>
        <xdr:cNvPr id="2" name="ZoneTexte 1"/>
        <xdr:cNvSpPr txBox="1"/>
      </xdr:nvSpPr>
      <xdr:spPr>
        <a:xfrm>
          <a:off x="8009466" y="26627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2"/>
  <sheetViews>
    <sheetView tabSelected="1" zoomScale="90" zoomScaleNormal="90" workbookViewId="0">
      <selection activeCell="O21" sqref="O21"/>
    </sheetView>
  </sheetViews>
  <sheetFormatPr baseColWidth="10" defaultColWidth="11.44140625" defaultRowHeight="14.4" x14ac:dyDescent="0.3"/>
  <cols>
    <col min="1" max="1" width="6.5546875" style="2" customWidth="1"/>
    <col min="2" max="2" width="27.109375" style="2" customWidth="1"/>
    <col min="3" max="3" width="10.109375" style="2" customWidth="1"/>
    <col min="4" max="4" width="9.6640625" style="2" customWidth="1"/>
    <col min="5" max="5" width="8.44140625" style="2" customWidth="1"/>
    <col min="6" max="6" width="8.33203125" style="2" customWidth="1"/>
    <col min="7" max="7" width="9.6640625" style="1" customWidth="1"/>
    <col min="8" max="8" width="9.5546875" style="1" customWidth="1"/>
    <col min="9" max="10" width="8.77734375" style="1" customWidth="1"/>
    <col min="11" max="11" width="8" style="1" customWidth="1"/>
    <col min="12" max="12" width="7.88671875" style="1" customWidth="1"/>
    <col min="13" max="13" width="12.21875" style="2" customWidth="1"/>
    <col min="14" max="16384" width="11.44140625" style="2"/>
  </cols>
  <sheetData>
    <row r="2" spans="1:13" ht="15.6" x14ac:dyDescent="0.3">
      <c r="B2" s="27" t="s">
        <v>119</v>
      </c>
    </row>
    <row r="3" spans="1:13" ht="24" customHeight="1" x14ac:dyDescent="0.3">
      <c r="K3" s="38"/>
      <c r="L3" s="38"/>
    </row>
    <row r="4" spans="1:13" s="5" customFormat="1" ht="34.799999999999997" customHeight="1" x14ac:dyDescent="0.3">
      <c r="B4" s="22" t="s">
        <v>0</v>
      </c>
      <c r="C4" s="22" t="s">
        <v>29</v>
      </c>
      <c r="D4" s="22" t="s">
        <v>92</v>
      </c>
      <c r="E4" s="22" t="s">
        <v>106</v>
      </c>
      <c r="F4" s="22" t="s">
        <v>105</v>
      </c>
      <c r="G4" s="23" t="s">
        <v>114</v>
      </c>
      <c r="H4" s="23" t="s">
        <v>115</v>
      </c>
      <c r="I4" s="23" t="s">
        <v>118</v>
      </c>
      <c r="J4" s="22" t="s">
        <v>120</v>
      </c>
      <c r="K4" s="23" t="s">
        <v>121</v>
      </c>
      <c r="L4" s="23" t="s">
        <v>123</v>
      </c>
      <c r="M4" s="22" t="s">
        <v>122</v>
      </c>
    </row>
    <row r="5" spans="1:13" s="3" customFormat="1" x14ac:dyDescent="0.3">
      <c r="A5" s="2"/>
      <c r="B5" s="7" t="s">
        <v>63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3">
      <c r="A6" s="21"/>
      <c r="B6" s="21" t="s">
        <v>9</v>
      </c>
      <c r="C6" s="21" t="s">
        <v>39</v>
      </c>
      <c r="D6" s="21" t="s">
        <v>93</v>
      </c>
      <c r="E6" s="21" t="s">
        <v>10</v>
      </c>
      <c r="F6" s="21" t="s">
        <v>113</v>
      </c>
      <c r="G6" s="28">
        <v>6.77</v>
      </c>
      <c r="H6" s="28">
        <v>3.73</v>
      </c>
      <c r="I6" s="36">
        <f>SQRT(G6^2+H6^2)</f>
        <v>7.7295407366802849</v>
      </c>
      <c r="J6" s="36" t="s">
        <v>69</v>
      </c>
      <c r="K6" s="25">
        <v>9.8598041999999992</v>
      </c>
      <c r="L6" s="39" t="s">
        <v>69</v>
      </c>
      <c r="M6" s="21" t="s">
        <v>69</v>
      </c>
    </row>
    <row r="7" spans="1:13" x14ac:dyDescent="0.3">
      <c r="A7" s="21"/>
      <c r="B7" s="21" t="s">
        <v>1</v>
      </c>
      <c r="C7" s="21" t="s">
        <v>37</v>
      </c>
      <c r="D7" s="21" t="s">
        <v>94</v>
      </c>
      <c r="E7" s="10" t="s">
        <v>10</v>
      </c>
      <c r="F7" s="10" t="s">
        <v>11</v>
      </c>
      <c r="G7" s="28">
        <v>17.670000000000002</v>
      </c>
      <c r="H7" s="28">
        <v>0.16</v>
      </c>
      <c r="I7" s="36">
        <f t="shared" ref="I7:I28" si="0">SQRT(G7^2+H7^2)</f>
        <v>17.670724376776409</v>
      </c>
      <c r="J7" s="39">
        <v>18</v>
      </c>
      <c r="K7" s="25">
        <v>14.832428999999999</v>
      </c>
      <c r="L7" s="39">
        <v>31</v>
      </c>
      <c r="M7" s="21">
        <v>1</v>
      </c>
    </row>
    <row r="8" spans="1:13" x14ac:dyDescent="0.3">
      <c r="A8" s="21"/>
      <c r="B8" s="21" t="s">
        <v>116</v>
      </c>
      <c r="C8" s="21" t="s">
        <v>116</v>
      </c>
      <c r="D8" s="21" t="s">
        <v>116</v>
      </c>
      <c r="E8" s="18" t="s">
        <v>12</v>
      </c>
      <c r="F8" s="10" t="s">
        <v>11</v>
      </c>
      <c r="G8" s="29">
        <v>59.47</v>
      </c>
      <c r="H8" s="29">
        <v>10.8</v>
      </c>
      <c r="I8" s="36">
        <f t="shared" si="0"/>
        <v>60.44270758329742</v>
      </c>
      <c r="J8" s="39" t="s">
        <v>116</v>
      </c>
      <c r="K8" s="25" t="s">
        <v>116</v>
      </c>
      <c r="L8" s="39" t="s">
        <v>116</v>
      </c>
      <c r="M8" s="21" t="s">
        <v>116</v>
      </c>
    </row>
    <row r="9" spans="1:13" x14ac:dyDescent="0.3">
      <c r="A9" s="21"/>
      <c r="B9" s="21" t="s">
        <v>2</v>
      </c>
      <c r="C9" s="21" t="s">
        <v>30</v>
      </c>
      <c r="D9" s="21" t="s">
        <v>95</v>
      </c>
      <c r="E9" s="10" t="s">
        <v>12</v>
      </c>
      <c r="F9" s="10" t="s">
        <v>11</v>
      </c>
      <c r="G9" s="28">
        <v>61.94</v>
      </c>
      <c r="H9" s="28">
        <v>12.37</v>
      </c>
      <c r="I9" s="36">
        <f t="shared" si="0"/>
        <v>63.163126110096862</v>
      </c>
      <c r="J9" s="39">
        <v>38</v>
      </c>
      <c r="K9" s="25">
        <v>16.073595000000001</v>
      </c>
      <c r="L9" s="39">
        <v>40</v>
      </c>
      <c r="M9" s="21">
        <v>-1</v>
      </c>
    </row>
    <row r="10" spans="1:13" s="3" customFormat="1" x14ac:dyDescent="0.3">
      <c r="A10" s="6"/>
      <c r="B10" s="7" t="s">
        <v>64</v>
      </c>
      <c r="C10" s="8"/>
      <c r="D10" s="8"/>
      <c r="E10" s="8"/>
      <c r="F10" s="8"/>
      <c r="G10" s="8"/>
      <c r="H10" s="8"/>
      <c r="I10" s="37"/>
      <c r="J10" s="40"/>
      <c r="K10" s="24"/>
      <c r="L10" s="40"/>
      <c r="M10" s="8"/>
    </row>
    <row r="11" spans="1:13" x14ac:dyDescent="0.3">
      <c r="A11" s="21"/>
      <c r="B11" s="21" t="s">
        <v>77</v>
      </c>
      <c r="C11" s="21" t="s">
        <v>36</v>
      </c>
      <c r="D11" s="21" t="s">
        <v>95</v>
      </c>
      <c r="E11" s="10" t="s">
        <v>12</v>
      </c>
      <c r="F11" s="10" t="s">
        <v>11</v>
      </c>
      <c r="G11" s="28">
        <v>62.03</v>
      </c>
      <c r="H11" s="28">
        <v>12.89</v>
      </c>
      <c r="I11" s="36">
        <f t="shared" si="0"/>
        <v>63.355133967185331</v>
      </c>
      <c r="J11" s="39">
        <v>54</v>
      </c>
      <c r="K11" s="25">
        <v>14.817352</v>
      </c>
      <c r="L11" s="39">
        <v>70</v>
      </c>
      <c r="M11" s="21">
        <v>-3</v>
      </c>
    </row>
    <row r="12" spans="1:13" ht="18" customHeight="1" x14ac:dyDescent="0.3">
      <c r="A12" s="21"/>
      <c r="B12" s="6" t="s">
        <v>78</v>
      </c>
      <c r="C12" s="21" t="s">
        <v>38</v>
      </c>
      <c r="D12" s="21" t="s">
        <v>95</v>
      </c>
      <c r="E12" s="10" t="s">
        <v>12</v>
      </c>
      <c r="F12" s="10" t="s">
        <v>11</v>
      </c>
      <c r="G12" s="28">
        <v>61.91</v>
      </c>
      <c r="H12" s="28">
        <v>13.09</v>
      </c>
      <c r="I12" s="36">
        <f t="shared" si="0"/>
        <v>63.278718381459022</v>
      </c>
      <c r="J12" s="39">
        <v>54</v>
      </c>
      <c r="K12" s="25">
        <v>16.139234999999999</v>
      </c>
      <c r="L12" s="39">
        <v>70</v>
      </c>
      <c r="M12" s="21">
        <v>-3</v>
      </c>
    </row>
    <row r="13" spans="1:13" x14ac:dyDescent="0.3">
      <c r="A13" s="21"/>
      <c r="B13" s="21" t="s">
        <v>16</v>
      </c>
      <c r="C13" s="21" t="s">
        <v>31</v>
      </c>
      <c r="D13" s="21" t="s">
        <v>95</v>
      </c>
      <c r="E13" s="10" t="s">
        <v>12</v>
      </c>
      <c r="F13" s="10" t="s">
        <v>11</v>
      </c>
      <c r="G13" s="28">
        <v>61.57</v>
      </c>
      <c r="H13" s="28">
        <v>13.2</v>
      </c>
      <c r="I13" s="36">
        <f t="shared" si="0"/>
        <v>62.969078919736468</v>
      </c>
      <c r="J13" s="39">
        <v>54</v>
      </c>
      <c r="K13" s="25">
        <v>18.676324999999999</v>
      </c>
      <c r="L13" s="39">
        <v>70</v>
      </c>
      <c r="M13" s="21">
        <v>-3</v>
      </c>
    </row>
    <row r="14" spans="1:13" x14ac:dyDescent="0.3">
      <c r="A14" s="21"/>
      <c r="B14" s="21" t="s">
        <v>3</v>
      </c>
      <c r="C14" s="21" t="s">
        <v>32</v>
      </c>
      <c r="D14" s="21" t="s">
        <v>95</v>
      </c>
      <c r="E14" s="10" t="s">
        <v>12</v>
      </c>
      <c r="F14" s="10" t="s">
        <v>11</v>
      </c>
      <c r="G14" s="28">
        <v>60.7</v>
      </c>
      <c r="H14" s="28">
        <v>10.56</v>
      </c>
      <c r="I14" s="36">
        <f t="shared" si="0"/>
        <v>61.61171641822682</v>
      </c>
      <c r="J14" s="39">
        <v>54</v>
      </c>
      <c r="K14" s="25">
        <v>13.355225000000001</v>
      </c>
      <c r="L14" s="39">
        <v>70</v>
      </c>
      <c r="M14" s="21">
        <v>-3</v>
      </c>
    </row>
    <row r="15" spans="1:13" x14ac:dyDescent="0.3">
      <c r="A15" s="21"/>
      <c r="B15" s="21" t="s">
        <v>18</v>
      </c>
      <c r="C15" s="21" t="s">
        <v>33</v>
      </c>
      <c r="D15" s="21" t="s">
        <v>44</v>
      </c>
      <c r="E15" s="10" t="s">
        <v>12</v>
      </c>
      <c r="F15" s="10" t="s">
        <v>11</v>
      </c>
      <c r="G15" s="28">
        <v>59.27</v>
      </c>
      <c r="H15" s="28">
        <v>8.48</v>
      </c>
      <c r="I15" s="36">
        <f t="shared" si="0"/>
        <v>59.87356094304063</v>
      </c>
      <c r="J15" s="39" t="s">
        <v>69</v>
      </c>
      <c r="K15" s="25">
        <v>14.909573</v>
      </c>
      <c r="L15" s="39" t="s">
        <v>69</v>
      </c>
      <c r="M15" s="39" t="s">
        <v>69</v>
      </c>
    </row>
    <row r="16" spans="1:13" s="3" customFormat="1" x14ac:dyDescent="0.3">
      <c r="A16" s="6"/>
      <c r="B16" s="7" t="s">
        <v>65</v>
      </c>
      <c r="C16" s="8"/>
      <c r="D16" s="8"/>
      <c r="E16" s="8"/>
      <c r="F16" s="8"/>
      <c r="G16" s="8"/>
      <c r="H16" s="8"/>
      <c r="I16" s="37"/>
      <c r="J16" s="40"/>
      <c r="K16" s="24"/>
      <c r="L16" s="40"/>
      <c r="M16" s="8"/>
    </row>
    <row r="17" spans="1:13" x14ac:dyDescent="0.3">
      <c r="A17" s="21"/>
      <c r="B17" s="21" t="s">
        <v>21</v>
      </c>
      <c r="C17" s="21" t="s">
        <v>34</v>
      </c>
      <c r="D17" s="21" t="s">
        <v>96</v>
      </c>
      <c r="E17" s="10" t="s">
        <v>12</v>
      </c>
      <c r="F17" s="10" t="s">
        <v>11</v>
      </c>
      <c r="G17" s="28">
        <v>57.31</v>
      </c>
      <c r="H17" s="28">
        <v>7.56</v>
      </c>
      <c r="I17" s="36">
        <f t="shared" si="0"/>
        <v>57.806484930325944</v>
      </c>
      <c r="J17" s="39">
        <v>12</v>
      </c>
      <c r="K17" s="25">
        <v>18.980436000000001</v>
      </c>
      <c r="L17" s="39">
        <v>50</v>
      </c>
      <c r="M17" s="21">
        <v>-3</v>
      </c>
    </row>
    <row r="18" spans="1:13" x14ac:dyDescent="0.3">
      <c r="A18" s="21"/>
      <c r="B18" s="21" t="s">
        <v>20</v>
      </c>
      <c r="C18" s="21" t="s">
        <v>35</v>
      </c>
      <c r="D18" s="21" t="s">
        <v>96</v>
      </c>
      <c r="E18" s="10" t="s">
        <v>12</v>
      </c>
      <c r="F18" s="10" t="s">
        <v>11</v>
      </c>
      <c r="G18" s="28">
        <v>56.9</v>
      </c>
      <c r="H18" s="28">
        <v>7.56</v>
      </c>
      <c r="I18" s="36">
        <f t="shared" si="0"/>
        <v>57.400031358876447</v>
      </c>
      <c r="J18" s="39">
        <v>12</v>
      </c>
      <c r="K18" s="25">
        <v>19.114488999999999</v>
      </c>
      <c r="L18" s="39">
        <v>50</v>
      </c>
      <c r="M18" s="21">
        <v>-3</v>
      </c>
    </row>
    <row r="19" spans="1:13" x14ac:dyDescent="0.3">
      <c r="A19" s="21"/>
      <c r="B19" s="21" t="s">
        <v>19</v>
      </c>
      <c r="C19" s="21" t="s">
        <v>62</v>
      </c>
      <c r="D19" s="21" t="s">
        <v>44</v>
      </c>
      <c r="E19" s="10" t="s">
        <v>12</v>
      </c>
      <c r="F19" s="10" t="s">
        <v>11</v>
      </c>
      <c r="G19" s="28">
        <v>56.66</v>
      </c>
      <c r="H19" s="28">
        <v>7.61</v>
      </c>
      <c r="I19" s="36">
        <f t="shared" si="0"/>
        <v>57.168765073246064</v>
      </c>
      <c r="J19" s="39">
        <v>12</v>
      </c>
      <c r="K19" s="25">
        <v>19.571262000000001</v>
      </c>
      <c r="L19" s="39">
        <v>50</v>
      </c>
      <c r="M19" s="21">
        <v>-3</v>
      </c>
    </row>
    <row r="20" spans="1:13" x14ac:dyDescent="0.3">
      <c r="A20" s="21"/>
      <c r="B20" s="21" t="s">
        <v>17</v>
      </c>
      <c r="C20" s="21" t="s">
        <v>40</v>
      </c>
      <c r="D20" s="21" t="s">
        <v>44</v>
      </c>
      <c r="E20" s="10" t="s">
        <v>12</v>
      </c>
      <c r="F20" s="10" t="s">
        <v>11</v>
      </c>
      <c r="G20" s="28">
        <v>56.18</v>
      </c>
      <c r="H20" s="28">
        <v>7.78</v>
      </c>
      <c r="I20" s="36">
        <f t="shared" si="0"/>
        <v>56.716142322975386</v>
      </c>
      <c r="J20" s="39">
        <v>12</v>
      </c>
      <c r="K20" s="25">
        <v>23.576156999999998</v>
      </c>
      <c r="L20" s="39">
        <v>50</v>
      </c>
      <c r="M20" s="21">
        <v>-3</v>
      </c>
    </row>
    <row r="21" spans="1:13" x14ac:dyDescent="0.3">
      <c r="A21" s="21"/>
      <c r="B21" s="21" t="s">
        <v>4</v>
      </c>
      <c r="C21" s="9" t="s">
        <v>41</v>
      </c>
      <c r="D21" s="9" t="s">
        <v>95</v>
      </c>
      <c r="E21" s="10" t="s">
        <v>12</v>
      </c>
      <c r="F21" s="10" t="s">
        <v>11</v>
      </c>
      <c r="G21" s="28">
        <v>55.32</v>
      </c>
      <c r="H21" s="28">
        <v>7.83</v>
      </c>
      <c r="I21" s="36">
        <f t="shared" si="0"/>
        <v>55.871381762043434</v>
      </c>
      <c r="J21" s="39">
        <v>12</v>
      </c>
      <c r="K21" s="25">
        <v>28.543244999999999</v>
      </c>
      <c r="L21" s="39">
        <v>50</v>
      </c>
      <c r="M21" s="21">
        <v>-3</v>
      </c>
    </row>
    <row r="22" spans="1:13" s="3" customFormat="1" x14ac:dyDescent="0.3">
      <c r="A22" s="6"/>
      <c r="B22" s="7" t="s">
        <v>102</v>
      </c>
      <c r="C22" s="8"/>
      <c r="D22" s="8"/>
      <c r="E22" s="8"/>
      <c r="F22" s="8"/>
      <c r="G22" s="8"/>
      <c r="H22" s="8"/>
      <c r="I22" s="37"/>
      <c r="J22" s="40"/>
      <c r="K22" s="24"/>
      <c r="L22" s="40"/>
      <c r="M22" s="8"/>
    </row>
    <row r="23" spans="1:13" s="15" customFormat="1" x14ac:dyDescent="0.3">
      <c r="A23" s="16"/>
      <c r="B23" s="17" t="s">
        <v>90</v>
      </c>
      <c r="C23" s="17" t="s">
        <v>91</v>
      </c>
      <c r="D23" s="17" t="s">
        <v>94</v>
      </c>
      <c r="E23" s="18" t="s">
        <v>12</v>
      </c>
      <c r="F23" s="18" t="s">
        <v>107</v>
      </c>
      <c r="G23" s="30">
        <v>20.53</v>
      </c>
      <c r="H23" s="30">
        <v>3.16</v>
      </c>
      <c r="I23" s="36">
        <f t="shared" si="0"/>
        <v>20.771771710665416</v>
      </c>
      <c r="J23" s="39" t="s">
        <v>69</v>
      </c>
      <c r="K23" s="25">
        <v>28.255784999999999</v>
      </c>
      <c r="L23" s="39" t="s">
        <v>69</v>
      </c>
      <c r="M23" s="39" t="s">
        <v>69</v>
      </c>
    </row>
    <row r="24" spans="1:13" s="3" customFormat="1" x14ac:dyDescent="0.3">
      <c r="A24" s="6"/>
      <c r="B24" s="7" t="s">
        <v>66</v>
      </c>
      <c r="C24" s="8"/>
      <c r="D24" s="8"/>
      <c r="E24" s="8"/>
      <c r="F24" s="8"/>
      <c r="G24" s="8"/>
      <c r="H24" s="8"/>
      <c r="I24" s="37"/>
      <c r="J24" s="40"/>
      <c r="K24" s="24"/>
      <c r="L24" s="40"/>
      <c r="M24" s="8"/>
    </row>
    <row r="25" spans="1:13" x14ac:dyDescent="0.3">
      <c r="A25" s="21"/>
      <c r="B25" s="21" t="s">
        <v>5</v>
      </c>
      <c r="C25" s="9" t="s">
        <v>42</v>
      </c>
      <c r="D25" s="9" t="s">
        <v>95</v>
      </c>
      <c r="E25" s="10" t="s">
        <v>13</v>
      </c>
      <c r="F25" s="10" t="s">
        <v>107</v>
      </c>
      <c r="G25" s="28">
        <v>23.56</v>
      </c>
      <c r="H25" s="28">
        <v>73.25</v>
      </c>
      <c r="I25" s="36">
        <f t="shared" si="0"/>
        <v>76.945669793692744</v>
      </c>
      <c r="J25" s="39">
        <v>27</v>
      </c>
      <c r="K25" s="25">
        <v>15.726836</v>
      </c>
      <c r="L25" s="39">
        <v>35</v>
      </c>
      <c r="M25" s="21">
        <v>-0.4</v>
      </c>
    </row>
    <row r="26" spans="1:13" x14ac:dyDescent="0.3">
      <c r="A26" s="9"/>
      <c r="B26" s="9" t="s">
        <v>100</v>
      </c>
      <c r="C26" s="9" t="s">
        <v>101</v>
      </c>
      <c r="D26" s="9" t="s">
        <v>44</v>
      </c>
      <c r="E26" s="10" t="s">
        <v>13</v>
      </c>
      <c r="F26" s="10" t="s">
        <v>107</v>
      </c>
      <c r="G26" s="29">
        <v>23.07</v>
      </c>
      <c r="H26" s="29">
        <v>72.47</v>
      </c>
      <c r="I26" s="36">
        <f t="shared" si="0"/>
        <v>76.053440421850738</v>
      </c>
      <c r="J26" s="39">
        <v>27</v>
      </c>
      <c r="K26" s="25">
        <v>13.996995999999999</v>
      </c>
      <c r="L26" s="39">
        <v>35</v>
      </c>
      <c r="M26" s="21">
        <v>-0.4</v>
      </c>
    </row>
    <row r="27" spans="1:13" x14ac:dyDescent="0.3">
      <c r="A27" s="21"/>
      <c r="B27" s="21" t="s">
        <v>124</v>
      </c>
      <c r="C27" s="9" t="s">
        <v>51</v>
      </c>
      <c r="D27" s="9" t="s">
        <v>95</v>
      </c>
      <c r="E27" s="10" t="s">
        <v>13</v>
      </c>
      <c r="F27" s="10" t="s">
        <v>107</v>
      </c>
      <c r="G27" s="28">
        <v>24.07</v>
      </c>
      <c r="H27" s="28">
        <v>74.290000000000006</v>
      </c>
      <c r="I27" s="36">
        <f t="shared" si="0"/>
        <v>78.092054653466505</v>
      </c>
      <c r="J27" s="39">
        <v>27</v>
      </c>
      <c r="K27" s="25">
        <v>20.659272999999999</v>
      </c>
      <c r="L27" s="39">
        <v>35</v>
      </c>
      <c r="M27" s="21">
        <v>-0.4</v>
      </c>
    </row>
    <row r="28" spans="1:13" x14ac:dyDescent="0.3">
      <c r="A28" s="21"/>
      <c r="B28" s="21" t="s">
        <v>79</v>
      </c>
      <c r="C28" s="9" t="s">
        <v>45</v>
      </c>
      <c r="D28" s="9" t="s">
        <v>44</v>
      </c>
      <c r="E28" s="10" t="s">
        <v>13</v>
      </c>
      <c r="F28" s="10" t="s">
        <v>15</v>
      </c>
      <c r="G28" s="28">
        <v>36.64</v>
      </c>
      <c r="H28" s="28">
        <v>60.51</v>
      </c>
      <c r="I28" s="36">
        <f t="shared" si="0"/>
        <v>70.738601201889765</v>
      </c>
      <c r="J28" s="39">
        <v>13</v>
      </c>
      <c r="K28" s="25">
        <v>17.902972999999999</v>
      </c>
      <c r="L28" s="39">
        <v>34</v>
      </c>
      <c r="M28" s="21">
        <v>1</v>
      </c>
    </row>
    <row r="29" spans="1:13" s="3" customFormat="1" x14ac:dyDescent="0.3">
      <c r="A29" s="6"/>
      <c r="B29" s="7" t="s">
        <v>67</v>
      </c>
      <c r="C29" s="8"/>
      <c r="D29" s="8"/>
      <c r="E29" s="8"/>
      <c r="F29" s="8"/>
      <c r="G29" s="8"/>
      <c r="H29" s="8"/>
      <c r="I29" s="37"/>
      <c r="J29" s="40"/>
      <c r="K29" s="24"/>
      <c r="L29" s="40"/>
      <c r="M29" s="8"/>
    </row>
    <row r="30" spans="1:13" s="15" customFormat="1" x14ac:dyDescent="0.3">
      <c r="A30" s="13"/>
      <c r="B30" s="14" t="s">
        <v>69</v>
      </c>
      <c r="C30" s="14" t="s">
        <v>69</v>
      </c>
      <c r="D30" s="14" t="s">
        <v>69</v>
      </c>
      <c r="E30" s="14" t="s">
        <v>69</v>
      </c>
      <c r="F30" s="14" t="s">
        <v>69</v>
      </c>
      <c r="G30" s="14" t="s">
        <v>69</v>
      </c>
      <c r="H30" s="14" t="s">
        <v>69</v>
      </c>
      <c r="I30" s="14" t="s">
        <v>69</v>
      </c>
      <c r="J30" s="41" t="s">
        <v>69</v>
      </c>
      <c r="K30" s="41" t="s">
        <v>69</v>
      </c>
      <c r="L30" s="41" t="s">
        <v>69</v>
      </c>
      <c r="M30" s="41" t="s">
        <v>69</v>
      </c>
    </row>
    <row r="31" spans="1:13" s="3" customFormat="1" x14ac:dyDescent="0.3">
      <c r="A31" s="6"/>
      <c r="B31" s="7" t="s">
        <v>103</v>
      </c>
      <c r="C31" s="8"/>
      <c r="D31" s="8"/>
      <c r="E31" s="8"/>
      <c r="F31" s="8"/>
      <c r="G31" s="8"/>
      <c r="H31" s="8"/>
      <c r="I31" s="37"/>
      <c r="J31" s="40"/>
      <c r="K31" s="24"/>
      <c r="L31" s="40"/>
      <c r="M31" s="8"/>
    </row>
    <row r="32" spans="1:13" s="15" customFormat="1" x14ac:dyDescent="0.3">
      <c r="A32" s="16"/>
      <c r="B32" s="17" t="s">
        <v>88</v>
      </c>
      <c r="C32" s="17" t="s">
        <v>89</v>
      </c>
      <c r="D32" s="17" t="s">
        <v>94</v>
      </c>
      <c r="E32" s="20" t="s">
        <v>30</v>
      </c>
      <c r="F32" s="17" t="s">
        <v>15</v>
      </c>
      <c r="G32" s="30">
        <v>37.1</v>
      </c>
      <c r="H32" s="30">
        <v>33.409999999999997</v>
      </c>
      <c r="I32" s="36">
        <f t="shared" ref="I32:I39" si="1">SQRT(G32^2+H32^2)</f>
        <v>49.926326722481797</v>
      </c>
      <c r="J32" s="39">
        <v>10</v>
      </c>
      <c r="K32" s="25">
        <v>18.739151</v>
      </c>
      <c r="L32" s="39">
        <v>40</v>
      </c>
      <c r="M32" s="42">
        <v>0.5</v>
      </c>
    </row>
    <row r="33" spans="1:13" s="15" customFormat="1" x14ac:dyDescent="0.3">
      <c r="A33" s="16"/>
      <c r="B33" s="17" t="s">
        <v>116</v>
      </c>
      <c r="C33" s="21" t="s">
        <v>116</v>
      </c>
      <c r="D33" s="21" t="s">
        <v>116</v>
      </c>
      <c r="E33" s="20" t="s">
        <v>14</v>
      </c>
      <c r="F33" s="17" t="s">
        <v>15</v>
      </c>
      <c r="G33" s="30">
        <v>-15.74</v>
      </c>
      <c r="H33" s="30">
        <v>46.91</v>
      </c>
      <c r="I33" s="36">
        <f t="shared" si="1"/>
        <v>49.480255658191581</v>
      </c>
      <c r="J33" s="39" t="s">
        <v>116</v>
      </c>
      <c r="K33" s="25" t="s">
        <v>116</v>
      </c>
      <c r="L33" s="39" t="s">
        <v>116</v>
      </c>
      <c r="M33" s="43" t="s">
        <v>116</v>
      </c>
    </row>
    <row r="34" spans="1:13" s="3" customFormat="1" x14ac:dyDescent="0.3">
      <c r="A34" s="6"/>
      <c r="B34" s="7" t="s">
        <v>68</v>
      </c>
      <c r="C34" s="8"/>
      <c r="D34" s="8"/>
      <c r="E34" s="8"/>
      <c r="F34" s="8"/>
      <c r="G34" s="8"/>
      <c r="H34" s="8"/>
      <c r="I34" s="37"/>
      <c r="J34" s="40"/>
      <c r="K34" s="24"/>
      <c r="L34" s="40"/>
      <c r="M34" s="44"/>
    </row>
    <row r="35" spans="1:13" x14ac:dyDescent="0.3">
      <c r="A35" s="11"/>
      <c r="B35" s="11" t="s">
        <v>7</v>
      </c>
      <c r="C35" s="12" t="s">
        <v>46</v>
      </c>
      <c r="D35" s="12" t="s">
        <v>95</v>
      </c>
      <c r="E35" s="10" t="s">
        <v>14</v>
      </c>
      <c r="F35" s="10" t="s">
        <v>15</v>
      </c>
      <c r="G35" s="31">
        <v>-22</v>
      </c>
      <c r="H35" s="28">
        <v>54.68</v>
      </c>
      <c r="I35" s="36">
        <f t="shared" si="1"/>
        <v>58.939820155816562</v>
      </c>
      <c r="J35" s="39">
        <v>52</v>
      </c>
      <c r="K35" s="25">
        <v>19.571344</v>
      </c>
      <c r="L35" s="39">
        <v>33</v>
      </c>
      <c r="M35" s="12">
        <v>-0.3</v>
      </c>
    </row>
    <row r="36" spans="1:13" s="1" customFormat="1" ht="17.25" customHeight="1" x14ac:dyDescent="0.3">
      <c r="A36" s="21"/>
      <c r="B36" s="21" t="s">
        <v>80</v>
      </c>
      <c r="C36" s="9" t="s">
        <v>47</v>
      </c>
      <c r="D36" s="9" t="s">
        <v>95</v>
      </c>
      <c r="E36" s="10" t="s">
        <v>14</v>
      </c>
      <c r="F36" s="10" t="s">
        <v>15</v>
      </c>
      <c r="G36" s="32">
        <v>-27.82</v>
      </c>
      <c r="H36" s="33">
        <v>55.94</v>
      </c>
      <c r="I36" s="36">
        <f t="shared" si="1"/>
        <v>62.475883347096421</v>
      </c>
      <c r="J36" s="39">
        <v>52</v>
      </c>
      <c r="K36" s="25">
        <v>24.873443999999999</v>
      </c>
      <c r="L36" s="39">
        <v>33</v>
      </c>
      <c r="M36" s="12">
        <v>-0.3</v>
      </c>
    </row>
    <row r="37" spans="1:13" s="3" customFormat="1" x14ac:dyDescent="0.3">
      <c r="A37" s="6"/>
      <c r="B37" s="7" t="s">
        <v>70</v>
      </c>
      <c r="C37" s="8"/>
      <c r="D37" s="8"/>
      <c r="E37" s="8"/>
      <c r="F37" s="8"/>
      <c r="G37" s="8"/>
      <c r="H37" s="8"/>
      <c r="I37" s="37"/>
      <c r="J37" s="40"/>
      <c r="K37" s="24"/>
      <c r="L37" s="40"/>
      <c r="M37" s="44"/>
    </row>
    <row r="38" spans="1:13" x14ac:dyDescent="0.3">
      <c r="A38" s="21"/>
      <c r="B38" s="21" t="s">
        <v>81</v>
      </c>
      <c r="C38" s="9" t="s">
        <v>48</v>
      </c>
      <c r="D38" s="9" t="s">
        <v>95</v>
      </c>
      <c r="E38" s="10" t="s">
        <v>14</v>
      </c>
      <c r="F38" s="10" t="s">
        <v>104</v>
      </c>
      <c r="G38" s="31">
        <v>-65.87</v>
      </c>
      <c r="H38" s="33">
        <v>46.36</v>
      </c>
      <c r="I38" s="36">
        <f t="shared" si="1"/>
        <v>80.548783355181726</v>
      </c>
      <c r="J38" s="39">
        <v>103</v>
      </c>
      <c r="K38" s="25">
        <v>16.035979999999999</v>
      </c>
      <c r="L38" s="39">
        <v>35</v>
      </c>
      <c r="M38" s="9">
        <v>1</v>
      </c>
    </row>
    <row r="39" spans="1:13" x14ac:dyDescent="0.3">
      <c r="A39" s="21"/>
      <c r="B39" s="11" t="s">
        <v>82</v>
      </c>
      <c r="C39" s="9" t="s">
        <v>49</v>
      </c>
      <c r="D39" s="9" t="s">
        <v>96</v>
      </c>
      <c r="E39" s="10" t="s">
        <v>14</v>
      </c>
      <c r="F39" s="10" t="s">
        <v>104</v>
      </c>
      <c r="G39" s="34">
        <v>-74.540000000000006</v>
      </c>
      <c r="H39" s="33">
        <v>42.92</v>
      </c>
      <c r="I39" s="36">
        <f t="shared" si="1"/>
        <v>86.013591949179755</v>
      </c>
      <c r="J39" s="39">
        <v>103</v>
      </c>
      <c r="K39" s="25">
        <v>11.984983</v>
      </c>
      <c r="L39" s="39">
        <v>35</v>
      </c>
      <c r="M39" s="9">
        <v>1</v>
      </c>
    </row>
    <row r="40" spans="1:13" s="3" customFormat="1" x14ac:dyDescent="0.3">
      <c r="A40" s="6"/>
      <c r="B40" s="7" t="s">
        <v>71</v>
      </c>
      <c r="C40" s="8"/>
      <c r="D40" s="8"/>
      <c r="E40" s="8"/>
      <c r="F40" s="8"/>
      <c r="G40" s="8"/>
      <c r="H40" s="8"/>
      <c r="I40" s="37"/>
      <c r="J40" s="40"/>
      <c r="K40" s="24"/>
      <c r="L40" s="40"/>
      <c r="M40" s="44"/>
    </row>
    <row r="41" spans="1:13" customFormat="1" x14ac:dyDescent="0.3">
      <c r="A41" s="21"/>
      <c r="B41" s="21" t="s">
        <v>72</v>
      </c>
      <c r="C41" s="9" t="s">
        <v>57</v>
      </c>
      <c r="D41" s="9" t="s">
        <v>97</v>
      </c>
      <c r="E41" s="10" t="s">
        <v>26</v>
      </c>
      <c r="F41" s="10" t="s">
        <v>104</v>
      </c>
      <c r="G41" s="33">
        <v>-37.93</v>
      </c>
      <c r="H41" s="33">
        <v>30.34</v>
      </c>
      <c r="I41" s="36">
        <f>SQRT(G41^2+H41^2)</f>
        <v>48.571601785405427</v>
      </c>
      <c r="J41" s="39">
        <v>129</v>
      </c>
      <c r="K41" s="25">
        <v>28.700768</v>
      </c>
      <c r="L41" s="39">
        <v>32</v>
      </c>
      <c r="M41" s="9">
        <v>-3</v>
      </c>
    </row>
    <row r="42" spans="1:13" s="3" customFormat="1" x14ac:dyDescent="0.3">
      <c r="A42" s="6"/>
      <c r="B42" s="7" t="s">
        <v>73</v>
      </c>
      <c r="C42" s="8"/>
      <c r="D42" s="8"/>
      <c r="E42" s="8"/>
      <c r="F42" s="8"/>
      <c r="G42" s="8"/>
      <c r="H42" s="8"/>
      <c r="I42" s="37"/>
      <c r="J42" s="40"/>
      <c r="K42" s="24"/>
      <c r="L42" s="40"/>
      <c r="M42" s="44"/>
    </row>
    <row r="43" spans="1:13" ht="16.2" customHeight="1" x14ac:dyDescent="0.3">
      <c r="A43" s="11"/>
      <c r="B43" s="11" t="s">
        <v>83</v>
      </c>
      <c r="C43" s="12" t="s">
        <v>50</v>
      </c>
      <c r="D43" s="12" t="s">
        <v>98</v>
      </c>
      <c r="E43" s="10" t="s">
        <v>14</v>
      </c>
      <c r="F43" s="10" t="s">
        <v>26</v>
      </c>
      <c r="G43" s="34">
        <v>-35.909999999999997</v>
      </c>
      <c r="H43" s="33">
        <v>8.4499999999999993</v>
      </c>
      <c r="I43" s="36">
        <f>SQRT(G43^2+H43^2)</f>
        <v>36.890792889283361</v>
      </c>
      <c r="J43" s="39">
        <v>131</v>
      </c>
      <c r="K43" s="25">
        <v>14.780189999999999</v>
      </c>
      <c r="L43" s="39">
        <v>23</v>
      </c>
      <c r="M43" s="12">
        <v>2</v>
      </c>
    </row>
    <row r="44" spans="1:13" x14ac:dyDescent="0.3">
      <c r="A44" s="9"/>
      <c r="B44" s="9" t="s">
        <v>24</v>
      </c>
      <c r="C44" s="9" t="s">
        <v>43</v>
      </c>
      <c r="D44" s="9" t="s">
        <v>98</v>
      </c>
      <c r="E44" s="10" t="s">
        <v>14</v>
      </c>
      <c r="F44" s="10" t="s">
        <v>108</v>
      </c>
      <c r="G44" s="34">
        <v>-32.71</v>
      </c>
      <c r="H44" s="33">
        <v>2.67</v>
      </c>
      <c r="I44" s="36">
        <f t="shared" ref="I44:I51" si="2">SQRT(G44^2+H44^2)</f>
        <v>32.81879034943244</v>
      </c>
      <c r="J44" s="39">
        <v>148</v>
      </c>
      <c r="K44" s="25">
        <v>14.279889000000001</v>
      </c>
      <c r="L44" s="39">
        <v>20</v>
      </c>
      <c r="M44" s="9">
        <v>3</v>
      </c>
    </row>
    <row r="45" spans="1:13" x14ac:dyDescent="0.3">
      <c r="A45" s="21"/>
      <c r="B45" s="21" t="s">
        <v>6</v>
      </c>
      <c r="C45" s="9" t="s">
        <v>52</v>
      </c>
      <c r="D45" s="9" t="s">
        <v>95</v>
      </c>
      <c r="E45" s="10" t="s">
        <v>14</v>
      </c>
      <c r="F45" s="10" t="s">
        <v>26</v>
      </c>
      <c r="G45" s="34">
        <v>-11.51</v>
      </c>
      <c r="H45" s="33">
        <v>1.1000000000000001</v>
      </c>
      <c r="I45" s="36">
        <f t="shared" si="2"/>
        <v>11.562443513375536</v>
      </c>
      <c r="J45" s="39" t="s">
        <v>69</v>
      </c>
      <c r="K45" s="25">
        <v>14.938585</v>
      </c>
      <c r="L45" s="39" t="s">
        <v>69</v>
      </c>
      <c r="M45" s="9" t="s">
        <v>69</v>
      </c>
    </row>
    <row r="46" spans="1:13" s="3" customFormat="1" x14ac:dyDescent="0.3">
      <c r="A46" s="6"/>
      <c r="B46" s="7" t="s">
        <v>74</v>
      </c>
      <c r="C46" s="8"/>
      <c r="D46" s="8"/>
      <c r="E46" s="8"/>
      <c r="F46" s="8"/>
      <c r="G46" s="8"/>
      <c r="H46" s="8"/>
      <c r="I46" s="37"/>
      <c r="J46" s="40"/>
      <c r="K46" s="24"/>
      <c r="L46" s="40"/>
      <c r="M46" s="44"/>
    </row>
    <row r="47" spans="1:13" x14ac:dyDescent="0.3">
      <c r="A47" s="21"/>
      <c r="B47" s="21" t="s">
        <v>84</v>
      </c>
      <c r="C47" s="9" t="s">
        <v>58</v>
      </c>
      <c r="D47" s="9" t="s">
        <v>99</v>
      </c>
      <c r="E47" s="10" t="s">
        <v>26</v>
      </c>
      <c r="F47" s="10" t="s">
        <v>117</v>
      </c>
      <c r="G47" s="33">
        <v>-58.13</v>
      </c>
      <c r="H47" s="33">
        <v>34.32</v>
      </c>
      <c r="I47" s="36">
        <f t="shared" si="2"/>
        <v>67.505253869606335</v>
      </c>
      <c r="J47" s="39">
        <v>50</v>
      </c>
      <c r="K47" s="25">
        <v>17.366613000000001</v>
      </c>
      <c r="L47" s="39">
        <v>30</v>
      </c>
      <c r="M47" s="9">
        <v>2</v>
      </c>
    </row>
    <row r="48" spans="1:13" x14ac:dyDescent="0.3">
      <c r="A48" s="21"/>
      <c r="B48" s="9" t="s">
        <v>116</v>
      </c>
      <c r="C48" s="9" t="s">
        <v>116</v>
      </c>
      <c r="D48" s="9" t="s">
        <v>116</v>
      </c>
      <c r="E48" s="10" t="s">
        <v>26</v>
      </c>
      <c r="F48" s="18" t="s">
        <v>27</v>
      </c>
      <c r="G48" s="29">
        <v>-62.41</v>
      </c>
      <c r="H48" s="33">
        <v>36.130000000000003</v>
      </c>
      <c r="I48" s="36">
        <f t="shared" si="2"/>
        <v>72.113694954564636</v>
      </c>
      <c r="J48" s="39" t="s">
        <v>116</v>
      </c>
      <c r="K48" s="39" t="s">
        <v>116</v>
      </c>
      <c r="L48" s="39" t="s">
        <v>116</v>
      </c>
      <c r="M48" s="39" t="s">
        <v>116</v>
      </c>
    </row>
    <row r="49" spans="1:13" x14ac:dyDescent="0.3">
      <c r="A49" s="21"/>
      <c r="B49" s="21" t="s">
        <v>25</v>
      </c>
      <c r="C49" s="9" t="s">
        <v>59</v>
      </c>
      <c r="D49" s="9" t="s">
        <v>99</v>
      </c>
      <c r="E49" s="10" t="s">
        <v>26</v>
      </c>
      <c r="F49" s="10" t="s">
        <v>27</v>
      </c>
      <c r="G49" s="31">
        <v>-67.650000000000006</v>
      </c>
      <c r="H49" s="31">
        <v>38.229999999999997</v>
      </c>
      <c r="I49" s="36">
        <f t="shared" si="2"/>
        <v>77.70492519782772</v>
      </c>
      <c r="J49" s="39">
        <v>50</v>
      </c>
      <c r="K49" s="25">
        <v>16.817471000000001</v>
      </c>
      <c r="L49" s="39">
        <v>30</v>
      </c>
      <c r="M49" s="9">
        <v>2</v>
      </c>
    </row>
    <row r="50" spans="1:13" x14ac:dyDescent="0.3">
      <c r="A50" s="21"/>
      <c r="B50" s="21" t="s">
        <v>85</v>
      </c>
      <c r="C50" s="9" t="s">
        <v>60</v>
      </c>
      <c r="D50" s="9" t="s">
        <v>99</v>
      </c>
      <c r="E50" s="10" t="s">
        <v>26</v>
      </c>
      <c r="F50" s="10" t="s">
        <v>27</v>
      </c>
      <c r="G50" s="31">
        <v>-67.819999999999993</v>
      </c>
      <c r="H50" s="31">
        <v>38.229999999999997</v>
      </c>
      <c r="I50" s="36">
        <f t="shared" si="2"/>
        <v>77.852972326045446</v>
      </c>
      <c r="J50" s="39">
        <v>50</v>
      </c>
      <c r="K50" s="25">
        <v>17.738001000000001</v>
      </c>
      <c r="L50" s="39">
        <v>30</v>
      </c>
      <c r="M50" s="9">
        <v>2</v>
      </c>
    </row>
    <row r="51" spans="1:13" x14ac:dyDescent="0.3">
      <c r="A51" s="21"/>
      <c r="B51" s="21" t="s">
        <v>8</v>
      </c>
      <c r="C51" s="9" t="s">
        <v>61</v>
      </c>
      <c r="D51" s="9" t="s">
        <v>99</v>
      </c>
      <c r="E51" s="10" t="s">
        <v>26</v>
      </c>
      <c r="F51" s="10" t="s">
        <v>27</v>
      </c>
      <c r="G51" s="31">
        <v>-70.319999999999993</v>
      </c>
      <c r="H51" s="31">
        <v>39.11</v>
      </c>
      <c r="I51" s="36">
        <f t="shared" si="2"/>
        <v>80.464243611681326</v>
      </c>
      <c r="J51" s="39">
        <v>50</v>
      </c>
      <c r="K51" s="25">
        <v>17.596723999999998</v>
      </c>
      <c r="L51" s="39">
        <v>30</v>
      </c>
      <c r="M51" s="9">
        <v>2</v>
      </c>
    </row>
    <row r="52" spans="1:13" s="3" customFormat="1" x14ac:dyDescent="0.3">
      <c r="B52" s="7" t="s">
        <v>111</v>
      </c>
      <c r="C52" s="8"/>
      <c r="D52" s="8"/>
      <c r="E52" s="8"/>
      <c r="F52" s="8"/>
      <c r="G52" s="8"/>
      <c r="H52" s="8"/>
      <c r="I52" s="37"/>
      <c r="J52" s="40"/>
      <c r="K52" s="24"/>
      <c r="L52" s="40"/>
      <c r="M52" s="44"/>
    </row>
    <row r="53" spans="1:13" s="15" customFormat="1" x14ac:dyDescent="0.3">
      <c r="A53" s="6"/>
      <c r="B53" s="14" t="s">
        <v>69</v>
      </c>
      <c r="C53" s="14" t="s">
        <v>69</v>
      </c>
      <c r="D53" s="14" t="s">
        <v>69</v>
      </c>
      <c r="E53" s="14" t="s">
        <v>69</v>
      </c>
      <c r="F53" s="14" t="s">
        <v>69</v>
      </c>
      <c r="G53" s="14" t="s">
        <v>69</v>
      </c>
      <c r="H53" s="14" t="s">
        <v>69</v>
      </c>
      <c r="I53" s="14" t="s">
        <v>69</v>
      </c>
      <c r="J53" s="41" t="s">
        <v>69</v>
      </c>
      <c r="K53" s="41" t="s">
        <v>69</v>
      </c>
      <c r="L53" s="41" t="s">
        <v>69</v>
      </c>
      <c r="M53" s="17" t="s">
        <v>69</v>
      </c>
    </row>
    <row r="54" spans="1:13" s="3" customFormat="1" x14ac:dyDescent="0.3">
      <c r="B54" s="7" t="s">
        <v>112</v>
      </c>
      <c r="C54" s="8"/>
      <c r="D54" s="8"/>
      <c r="E54" s="8"/>
      <c r="F54" s="8"/>
      <c r="G54" s="8"/>
      <c r="H54" s="8"/>
      <c r="I54" s="37"/>
      <c r="J54" s="40"/>
      <c r="K54" s="24"/>
      <c r="L54" s="40"/>
      <c r="M54" s="44"/>
    </row>
    <row r="55" spans="1:13" s="4" customFormat="1" ht="18" customHeight="1" x14ac:dyDescent="0.3">
      <c r="A55" s="6"/>
      <c r="B55" s="19" t="s">
        <v>86</v>
      </c>
      <c r="C55" s="20" t="s">
        <v>53</v>
      </c>
      <c r="D55" s="17" t="s">
        <v>94</v>
      </c>
      <c r="E55" s="10" t="s">
        <v>22</v>
      </c>
      <c r="F55" s="10" t="s">
        <v>14</v>
      </c>
      <c r="G55" s="35">
        <v>95.46</v>
      </c>
      <c r="H55" s="35">
        <v>26.27</v>
      </c>
      <c r="I55" s="36">
        <f t="shared" ref="I55:I60" si="3">SQRT(G55^2+H55^2)</f>
        <v>99.008709212876809</v>
      </c>
      <c r="J55" s="39" t="s">
        <v>69</v>
      </c>
      <c r="K55" s="25">
        <v>23.604928999999998</v>
      </c>
      <c r="L55" s="39" t="s">
        <v>69</v>
      </c>
      <c r="M55" s="17" t="s">
        <v>69</v>
      </c>
    </row>
    <row r="56" spans="1:13" s="3" customFormat="1" x14ac:dyDescent="0.3">
      <c r="A56" s="6"/>
      <c r="B56" s="7" t="s">
        <v>75</v>
      </c>
      <c r="C56" s="8"/>
      <c r="D56" s="8"/>
      <c r="E56" s="8"/>
      <c r="F56" s="8"/>
      <c r="G56" s="8"/>
      <c r="H56" s="8"/>
      <c r="I56" s="37"/>
      <c r="J56" s="40"/>
      <c r="K56" s="24"/>
      <c r="L56" s="40"/>
      <c r="M56" s="44"/>
    </row>
    <row r="57" spans="1:13" x14ac:dyDescent="0.3">
      <c r="A57" s="21"/>
      <c r="B57" s="21" t="s">
        <v>87</v>
      </c>
      <c r="C57" s="12" t="s">
        <v>54</v>
      </c>
      <c r="D57" s="12" t="s">
        <v>98</v>
      </c>
      <c r="E57" s="10" t="s">
        <v>22</v>
      </c>
      <c r="F57" s="10" t="s">
        <v>14</v>
      </c>
      <c r="G57" s="29">
        <v>88.55</v>
      </c>
      <c r="H57" s="29">
        <v>17.86</v>
      </c>
      <c r="I57" s="36">
        <f t="shared" si="3"/>
        <v>90.333172755084817</v>
      </c>
      <c r="J57" s="39">
        <v>48</v>
      </c>
      <c r="K57" s="25">
        <v>16.510467999999999</v>
      </c>
      <c r="L57" s="39">
        <v>28</v>
      </c>
      <c r="M57" s="9">
        <v>3</v>
      </c>
    </row>
    <row r="58" spans="1:13" x14ac:dyDescent="0.3">
      <c r="A58" s="12"/>
      <c r="B58" s="12" t="s">
        <v>28</v>
      </c>
      <c r="C58" s="12" t="s">
        <v>55</v>
      </c>
      <c r="D58" s="12" t="s">
        <v>99</v>
      </c>
      <c r="E58" s="10" t="s">
        <v>22</v>
      </c>
      <c r="F58" s="10" t="s">
        <v>23</v>
      </c>
      <c r="G58" s="34">
        <v>27.62</v>
      </c>
      <c r="H58" s="31">
        <v>45.63</v>
      </c>
      <c r="I58" s="36">
        <f t="shared" si="3"/>
        <v>53.338178634070367</v>
      </c>
      <c r="J58" s="39">
        <v>48</v>
      </c>
      <c r="K58" s="25">
        <v>13.825506000000001</v>
      </c>
      <c r="L58" s="39">
        <v>28</v>
      </c>
      <c r="M58" s="9">
        <v>3</v>
      </c>
    </row>
    <row r="59" spans="1:13" s="3" customFormat="1" x14ac:dyDescent="0.3">
      <c r="B59" s="7" t="s">
        <v>76</v>
      </c>
      <c r="C59" s="8"/>
      <c r="D59" s="8"/>
      <c r="E59" s="8"/>
      <c r="F59" s="8"/>
      <c r="G59" s="8"/>
      <c r="H59" s="8"/>
      <c r="I59" s="37"/>
      <c r="J59" s="40"/>
      <c r="K59" s="24"/>
      <c r="L59" s="40"/>
      <c r="M59" s="44"/>
    </row>
    <row r="60" spans="1:13" x14ac:dyDescent="0.3">
      <c r="A60" s="21"/>
      <c r="B60" s="21" t="s">
        <v>110</v>
      </c>
      <c r="C60" s="9" t="s">
        <v>56</v>
      </c>
      <c r="D60" s="9" t="s">
        <v>95</v>
      </c>
      <c r="E60" s="10" t="s">
        <v>14</v>
      </c>
      <c r="F60" s="10" t="s">
        <v>109</v>
      </c>
      <c r="G60" s="31">
        <v>-55.85</v>
      </c>
      <c r="H60" s="31">
        <v>32.25</v>
      </c>
      <c r="I60" s="36">
        <f t="shared" si="3"/>
        <v>64.492518945998683</v>
      </c>
      <c r="J60" s="39">
        <v>107</v>
      </c>
      <c r="K60" s="25">
        <v>15.365843999999999</v>
      </c>
      <c r="L60" s="39">
        <v>12</v>
      </c>
      <c r="M60" s="9">
        <v>3</v>
      </c>
    </row>
    <row r="61" spans="1:13" x14ac:dyDescent="0.3">
      <c r="A61" s="1"/>
      <c r="K61" s="26"/>
      <c r="L61" s="26"/>
      <c r="M61" s="45"/>
    </row>
    <row r="62" spans="1:13" x14ac:dyDescent="0.3">
      <c r="M62" s="46"/>
    </row>
  </sheetData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2022-05-22T21:39:54Z</dcterms:modified>
</cp:coreProperties>
</file>